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9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en\Desktop\"/>
    </mc:Choice>
  </mc:AlternateContent>
  <bookViews>
    <workbookView xWindow="120" yWindow="120" windowWidth="15480" windowHeight="9435"/>
  </bookViews>
  <sheets>
    <sheet name="Instructions" sheetId="2" r:id="rId1"/>
    <sheet name="Refund Calculation" sheetId="1" r:id="rId2"/>
    <sheet name="Sheet3" sheetId="3" r:id="rId3"/>
  </sheets>
  <definedNames>
    <definedName name="_xlnm.Print_Area" localSheetId="1">'Refund Calculation'!$A$1:$M$22</definedName>
  </definedNames>
  <calcPr calcId="171027"/>
</workbook>
</file>

<file path=xl/calcChain.xml><?xml version="1.0" encoding="utf-8"?>
<calcChain xmlns="http://schemas.openxmlformats.org/spreadsheetml/2006/main">
  <c r="P7" i="1" l="1"/>
  <c r="B11" i="1" l="1"/>
  <c r="B16" i="1" l="1"/>
  <c r="D16" i="1" s="1"/>
  <c r="B14" i="1"/>
  <c r="B15" i="1" s="1"/>
  <c r="D15" i="1" s="1"/>
  <c r="B13" i="1"/>
  <c r="D13" i="1" s="1"/>
  <c r="B12" i="1"/>
  <c r="D12" i="1" s="1"/>
  <c r="D11" i="1"/>
  <c r="C6" i="1"/>
  <c r="D6" i="1" s="1"/>
  <c r="D14" i="1" l="1"/>
  <c r="E6" i="1"/>
  <c r="G6" i="1" l="1"/>
  <c r="F6" i="1"/>
  <c r="I6" i="1" l="1"/>
  <c r="H6" i="1"/>
  <c r="K6" i="1" l="1"/>
  <c r="J6" i="1"/>
  <c r="M6" i="1" l="1"/>
  <c r="L6" i="1"/>
</calcChain>
</file>

<file path=xl/sharedStrings.xml><?xml version="1.0" encoding="utf-8"?>
<sst xmlns="http://schemas.openxmlformats.org/spreadsheetml/2006/main" count="32" uniqueCount="32">
  <si>
    <t>Refund schedule</t>
    <phoneticPr fontId="3"/>
  </si>
  <si>
    <t>Payment received</t>
    <phoneticPr fontId="3"/>
  </si>
  <si>
    <t>Refund</t>
    <phoneticPr fontId="3"/>
  </si>
  <si>
    <t>4 weeks</t>
    <phoneticPr fontId="3"/>
  </si>
  <si>
    <t>Used tuition</t>
    <phoneticPr fontId="3"/>
  </si>
  <si>
    <t>8 weeks</t>
    <phoneticPr fontId="3"/>
  </si>
  <si>
    <t>16 weeks</t>
    <phoneticPr fontId="3"/>
  </si>
  <si>
    <t xml:space="preserve">Cancelling </t>
    <phoneticPr fontId="3"/>
  </si>
  <si>
    <t>1st 4 weeks (4 )</t>
    <phoneticPr fontId="3"/>
  </si>
  <si>
    <t>2nd 4 weeks (8)</t>
    <phoneticPr fontId="3"/>
  </si>
  <si>
    <t>3rd 4 weeks (12)</t>
    <phoneticPr fontId="3"/>
  </si>
  <si>
    <t>4th 4 weeks (16)</t>
    <phoneticPr fontId="3"/>
  </si>
  <si>
    <t>5th 4 weeks (20)</t>
    <phoneticPr fontId="3"/>
  </si>
  <si>
    <t>1st</t>
    <phoneticPr fontId="3"/>
  </si>
  <si>
    <t>2nd</t>
    <phoneticPr fontId="3"/>
  </si>
  <si>
    <t>3rd</t>
    <phoneticPr fontId="3"/>
  </si>
  <si>
    <t>4th</t>
    <phoneticPr fontId="3"/>
  </si>
  <si>
    <t>5th</t>
    <phoneticPr fontId="3"/>
  </si>
  <si>
    <t>6th</t>
    <phoneticPr fontId="3"/>
  </si>
  <si>
    <t>Tuition Price</t>
  </si>
  <si>
    <t>24 weeks</t>
  </si>
  <si>
    <t>Name:</t>
  </si>
  <si>
    <t>6th 4 weeks (24)</t>
    <phoneticPr fontId="3"/>
  </si>
  <si>
    <t>Date Payment Starts</t>
  </si>
  <si>
    <t>Please see the front office to find out your final refund value.</t>
  </si>
  <si>
    <t>Instructions</t>
  </si>
  <si>
    <t>1. On the tab below labeled "Refund Calculation" - enter the following information found on your tuition receipt.</t>
  </si>
  <si>
    <t>2. If your End Date falls within the 1st Session - Your refund will be the amount under "1st 4 weeks (4)".</t>
  </si>
  <si>
    <t>If your End Date falls within the 2nd Session - Your refund will be the amount under "2nd 4 weeks (8)".</t>
  </si>
  <si>
    <t>This refund can only be used for full-time students and non-agent referred students.</t>
  </si>
  <si>
    <r>
      <t xml:space="preserve">This is just an </t>
    </r>
    <r>
      <rPr>
        <b/>
        <u/>
        <sz val="12"/>
        <color rgb="FFFF0000"/>
        <rFont val="Calibri"/>
        <family val="2"/>
        <scheme val="minor"/>
      </rPr>
      <t>ESTIMATE</t>
    </r>
    <r>
      <rPr>
        <sz val="11"/>
        <color theme="1"/>
        <rFont val="Calibri"/>
        <family val="2"/>
        <charset val="128"/>
        <scheme val="minor"/>
      </rPr>
      <t xml:space="preserve"> of what your refund may be.</t>
    </r>
  </si>
  <si>
    <t>If you are a student who came in through an agent - please contact your agent.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</si>
</sst>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8"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5FFEA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>
      <alignment vertical="center"/>
    </xf>
    <xf numFmtId="8" fontId="2" fillId="0" borderId="0" applyFont="0" applyFill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2" xfId="0" applyBorder="1">
      <alignment vertical="center"/>
    </xf>
    <xf numFmtId="14" fontId="0" fillId="0" borderId="3" xfId="0" applyNumberFormat="1" applyBorder="1">
      <alignment vertical="center"/>
    </xf>
    <xf numFmtId="14" fontId="0" fillId="0" borderId="2" xfId="0" applyNumberFormat="1" applyBorder="1">
      <alignment vertical="center"/>
    </xf>
    <xf numFmtId="0" fontId="0" fillId="0" borderId="5" xfId="0" applyBorder="1">
      <alignment vertical="center"/>
    </xf>
    <xf numFmtId="8" fontId="0" fillId="0" borderId="0" xfId="1" applyFont="1">
      <alignment vertical="center"/>
    </xf>
    <xf numFmtId="0" fontId="0" fillId="0" borderId="4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8" fontId="0" fillId="0" borderId="0" xfId="0" applyNumberFormat="1">
      <alignment vertical="center"/>
    </xf>
    <xf numFmtId="0" fontId="0" fillId="0" borderId="3" xfId="0" applyFont="1" applyBorder="1">
      <alignment vertical="center"/>
    </xf>
    <xf numFmtId="8" fontId="4" fillId="2" borderId="1" xfId="1" applyNumberFormat="1" applyFont="1" applyFill="1" applyBorder="1" applyProtection="1">
      <alignment vertical="center"/>
      <protection locked="0"/>
    </xf>
    <xf numFmtId="14" fontId="4" fillId="2" borderId="1" xfId="0" applyNumberFormat="1" applyFont="1" applyFill="1" applyBorder="1" applyProtection="1">
      <alignment vertical="center"/>
      <protection locked="0"/>
    </xf>
    <xf numFmtId="44" fontId="0" fillId="0" borderId="0" xfId="0" applyNumberFormat="1">
      <alignment vertical="center"/>
    </xf>
    <xf numFmtId="0" fontId="5" fillId="0" borderId="0" xfId="0" applyFont="1">
      <alignment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2" borderId="7" xfId="0" applyFill="1" applyBorder="1" applyAlignment="1" applyProtection="1">
      <alignment horizontal="left" vertical="center"/>
      <protection locked="0"/>
    </xf>
    <xf numFmtId="0" fontId="0" fillId="2" borderId="8" xfId="0" applyFill="1" applyBorder="1" applyAlignment="1" applyProtection="1">
      <alignment horizontal="left" vertic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D5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161925</xdr:rowOff>
    </xdr:from>
    <xdr:to>
      <xdr:col>4</xdr:col>
      <xdr:colOff>561975</xdr:colOff>
      <xdr:row>35</xdr:row>
      <xdr:rowOff>125219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0C3F46-4AF7-48B8-890B-B27C870780CD}"/>
            </a:ext>
          </a:extLst>
        </xdr:cNvPr>
        <xdr:cNvGrpSpPr/>
      </xdr:nvGrpSpPr>
      <xdr:grpSpPr>
        <a:xfrm>
          <a:off x="647700" y="1914525"/>
          <a:ext cx="8658225" cy="4916294"/>
          <a:chOff x="379141" y="613317"/>
          <a:chExt cx="7895063" cy="497344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5B3A0542-71DF-4965-BF80-DF3002EEC5E2}"/>
              </a:ext>
            </a:extLst>
          </xdr:cNvPr>
          <xdr:cNvGrpSpPr/>
        </xdr:nvGrpSpPr>
        <xdr:grpSpPr>
          <a:xfrm>
            <a:off x="379141" y="613317"/>
            <a:ext cx="7895063" cy="4973444"/>
            <a:chOff x="1382751" y="1182029"/>
            <a:chExt cx="7895063" cy="4973444"/>
          </a:xfrm>
        </xdr:grpSpPr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63960298-410E-47EC-813A-D30638C2ADFF}"/>
                </a:ext>
              </a:extLst>
            </xdr:cNvPr>
            <xdr:cNvGrpSpPr/>
          </xdr:nvGrpSpPr>
          <xdr:grpSpPr>
            <a:xfrm>
              <a:off x="1382751" y="1182029"/>
              <a:ext cx="7895063" cy="4973444"/>
              <a:chOff x="1382751" y="1182029"/>
              <a:chExt cx="7895063" cy="4973444"/>
            </a:xfrm>
          </xdr:grpSpPr>
          <xdr:grpSp>
            <xdr:nvGrpSpPr>
              <xdr:cNvPr id="10" name="Group 9">
                <a:extLst>
                  <a:ext uri="{FF2B5EF4-FFF2-40B4-BE49-F238E27FC236}">
                    <a16:creationId xmlns:a16="http://schemas.microsoft.com/office/drawing/2014/main" id="{5A7ECCB8-ACEC-43A2-8D56-E796788B7A50}"/>
                  </a:ext>
                </a:extLst>
              </xdr:cNvPr>
              <xdr:cNvGrpSpPr/>
            </xdr:nvGrpSpPr>
            <xdr:grpSpPr>
              <a:xfrm>
                <a:off x="1382751" y="1182029"/>
                <a:ext cx="7895063" cy="4973444"/>
                <a:chOff x="1382751" y="1182029"/>
                <a:chExt cx="7895063" cy="4973444"/>
              </a:xfrm>
            </xdr:grpSpPr>
            <xdr:pic>
              <xdr:nvPicPr>
                <xdr:cNvPr id="12" name="Picture 11">
                  <a:extLst>
                    <a:ext uri="{FF2B5EF4-FFF2-40B4-BE49-F238E27FC236}">
                      <a16:creationId xmlns:a16="http://schemas.microsoft.com/office/drawing/2014/main" id="{A7250357-B5B1-4B1C-BB4E-FF7A4B49E8A5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"/>
                <a:srcRect t="28293" r="35244" b="6504"/>
                <a:stretch/>
              </xdr:blipFill>
              <xdr:spPr>
                <a:xfrm>
                  <a:off x="1382751" y="1182029"/>
                  <a:ext cx="7895063" cy="4471639"/>
                </a:xfrm>
                <a:prstGeom prst="rect">
                  <a:avLst/>
                </a:prstGeom>
              </xdr:spPr>
            </xdr:pic>
            <xdr:cxnSp macro="">
              <xdr:nvCxnSpPr>
                <xdr:cNvPr id="13" name="Straight Arrow Connector 12">
                  <a:extLst>
                    <a:ext uri="{FF2B5EF4-FFF2-40B4-BE49-F238E27FC236}">
                      <a16:creationId xmlns:a16="http://schemas.microsoft.com/office/drawing/2014/main" id="{7CF2276E-6A4E-4181-BAEB-1D17033C50C7}"/>
                    </a:ext>
                  </a:extLst>
                </xdr:cNvPr>
                <xdr:cNvCxnSpPr/>
              </xdr:nvCxnSpPr>
              <xdr:spPr>
                <a:xfrm flipV="1">
                  <a:off x="2207941" y="5564459"/>
                  <a:ext cx="880947" cy="591014"/>
                </a:xfrm>
                <a:prstGeom prst="straightConnector1">
                  <a:avLst/>
                </a:prstGeom>
                <a:ln>
                  <a:tailEnd type="triangle"/>
                </a:ln>
              </xdr:spPr>
              <xdr:style>
                <a:lnRef idx="3">
                  <a:schemeClr val="accent1"/>
                </a:lnRef>
                <a:fillRef idx="0">
                  <a:schemeClr val="accent1"/>
                </a:fillRef>
                <a:effectRef idx="2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11" name="Straight Arrow Connector 10">
                <a:extLst>
                  <a:ext uri="{FF2B5EF4-FFF2-40B4-BE49-F238E27FC236}">
                    <a16:creationId xmlns:a16="http://schemas.microsoft.com/office/drawing/2014/main" id="{94686900-2963-4BC6-BAA7-1633A402DD82}"/>
                  </a:ext>
                </a:extLst>
              </xdr:cNvPr>
              <xdr:cNvCxnSpPr>
                <a:cxnSpLocks/>
              </xdr:cNvCxnSpPr>
            </xdr:nvCxnSpPr>
            <xdr:spPr>
              <a:xfrm flipH="1">
                <a:off x="4348976" y="1405054"/>
                <a:ext cx="981307" cy="0"/>
              </a:xfrm>
              <a:prstGeom prst="straightConnector1">
                <a:avLst/>
              </a:prstGeom>
              <a:ln>
                <a:tailEnd type="triangle"/>
              </a:ln>
            </xdr:spPr>
            <xdr:style>
              <a:lnRef idx="3">
                <a:schemeClr val="accent1"/>
              </a:lnRef>
              <a:fillRef idx="0">
                <a:schemeClr val="accent1"/>
              </a:fillRef>
              <a:effectRef idx="2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" name="TextBox 12">
              <a:extLst>
                <a:ext uri="{FF2B5EF4-FFF2-40B4-BE49-F238E27FC236}">
                  <a16:creationId xmlns:a16="http://schemas.microsoft.com/office/drawing/2014/main" id="{83580439-F17D-4F0B-BB7F-CA56E0E84D7B}"/>
                </a:ext>
              </a:extLst>
            </xdr:cNvPr>
            <xdr:cNvSpPr txBox="1"/>
          </xdr:nvSpPr>
          <xdr:spPr>
            <a:xfrm>
              <a:off x="5330285" y="1204334"/>
              <a:ext cx="3356517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b="1">
                  <a:solidFill>
                    <a:srgbClr val="FF0000"/>
                  </a:solidFill>
                </a:rPr>
                <a:t>Type your name here</a:t>
              </a:r>
            </a:p>
          </xdr:txBody>
        </xdr:sp>
      </xdr:grpSp>
      <xdr:sp macro="" textlink="">
        <xdr:nvSpPr>
          <xdr:cNvPr id="4" name="TextBox 14">
            <a:extLst>
              <a:ext uri="{FF2B5EF4-FFF2-40B4-BE49-F238E27FC236}">
                <a16:creationId xmlns:a16="http://schemas.microsoft.com/office/drawing/2014/main" id="{18A2E4AC-0361-48A0-BBA7-61CEA8B7EE49}"/>
              </a:ext>
            </a:extLst>
          </xdr:cNvPr>
          <xdr:cNvSpPr txBox="1"/>
        </xdr:nvSpPr>
        <xdr:spPr>
          <a:xfrm>
            <a:off x="3245009" y="961695"/>
            <a:ext cx="353493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How much did you last pay?</a:t>
            </a:r>
          </a:p>
        </xdr:txBody>
      </xdr: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BD62C622-3A30-4B4E-B04E-083F71B51270}"/>
              </a:ext>
            </a:extLst>
          </xdr:cNvPr>
          <xdr:cNvCxnSpPr>
            <a:cxnSpLocks/>
          </xdr:cNvCxnSpPr>
        </xdr:nvCxnSpPr>
        <xdr:spPr>
          <a:xfrm flipH="1">
            <a:off x="2248828" y="1144856"/>
            <a:ext cx="981307" cy="0"/>
          </a:xfrm>
          <a:prstGeom prst="straightConnector1">
            <a:avLst/>
          </a:prstGeom>
          <a:ln>
            <a:tailEnd type="triangle"/>
          </a:ln>
        </xdr:spPr>
        <xdr:style>
          <a:lnRef idx="3">
            <a:schemeClr val="accent1"/>
          </a:lnRef>
          <a:fillRef idx="0">
            <a:schemeClr val="accent1"/>
          </a:fillRef>
          <a:effectRef idx="2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70040B45-4D59-4583-AD12-7CA0749A0EED}"/>
              </a:ext>
            </a:extLst>
          </xdr:cNvPr>
          <xdr:cNvCxnSpPr>
            <a:cxnSpLocks/>
          </xdr:cNvCxnSpPr>
        </xdr:nvCxnSpPr>
        <xdr:spPr>
          <a:xfrm flipH="1" flipV="1">
            <a:off x="1996069" y="1483113"/>
            <a:ext cx="1386467" cy="394005"/>
          </a:xfrm>
          <a:prstGeom prst="straightConnector1">
            <a:avLst/>
          </a:prstGeom>
          <a:ln>
            <a:tailEnd type="triangle"/>
          </a:ln>
        </xdr:spPr>
        <xdr:style>
          <a:lnRef idx="3">
            <a:schemeClr val="accent1"/>
          </a:lnRef>
          <a:fillRef idx="0">
            <a:schemeClr val="accent1"/>
          </a:fillRef>
          <a:effectRef idx="2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18">
            <a:extLst>
              <a:ext uri="{FF2B5EF4-FFF2-40B4-BE49-F238E27FC236}">
                <a16:creationId xmlns:a16="http://schemas.microsoft.com/office/drawing/2014/main" id="{AB71658A-4654-4E7D-846C-0A9BA22A1C7A}"/>
              </a:ext>
            </a:extLst>
          </xdr:cNvPr>
          <xdr:cNvSpPr txBox="1"/>
        </xdr:nvSpPr>
        <xdr:spPr>
          <a:xfrm>
            <a:off x="3319352" y="1760862"/>
            <a:ext cx="353493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What date did your payment start?</a:t>
            </a:r>
          </a:p>
        </xdr:txBody>
      </xdr:sp>
    </xdr:grpSp>
    <xdr:clientData/>
  </xdr:twoCellAnchor>
  <xdr:twoCellAnchor>
    <xdr:from>
      <xdr:col>5</xdr:col>
      <xdr:colOff>57150</xdr:colOff>
      <xdr:row>13</xdr:row>
      <xdr:rowOff>57150</xdr:rowOff>
    </xdr:from>
    <xdr:to>
      <xdr:col>17</xdr:col>
      <xdr:colOff>45998</xdr:colOff>
      <xdr:row>29</xdr:row>
      <xdr:rowOff>120341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7D1FE021-C3FD-4A89-ADFD-C8326D0B6EEC}"/>
            </a:ext>
          </a:extLst>
        </xdr:cNvPr>
        <xdr:cNvGrpSpPr/>
      </xdr:nvGrpSpPr>
      <xdr:grpSpPr>
        <a:xfrm>
          <a:off x="9410700" y="2571750"/>
          <a:ext cx="7304048" cy="3111191"/>
          <a:chOff x="1014763" y="892096"/>
          <a:chExt cx="7304048" cy="3111191"/>
        </a:xfrm>
      </xdr:grpSpPr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1AC1FBA7-6C70-4259-B7B0-BD2E70889738}"/>
              </a:ext>
            </a:extLst>
          </xdr:cNvPr>
          <xdr:cNvGrpSpPr/>
        </xdr:nvGrpSpPr>
        <xdr:grpSpPr>
          <a:xfrm>
            <a:off x="1014763" y="892096"/>
            <a:ext cx="7304048" cy="3111191"/>
            <a:chOff x="1014762" y="892097"/>
            <a:chExt cx="7337503" cy="3088888"/>
          </a:xfrm>
        </xdr:grpSpPr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0641A598-22E9-40B5-93DD-30D7D60689E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18657" t="22439" r="21617" b="32521"/>
            <a:stretch/>
          </xdr:blipFill>
          <xdr:spPr>
            <a:xfrm>
              <a:off x="1014762" y="892097"/>
              <a:ext cx="7281746" cy="3088888"/>
            </a:xfrm>
            <a:prstGeom prst="rect">
              <a:avLst/>
            </a:prstGeom>
          </xdr:spPr>
        </xdr:pic>
        <xdr:sp macro="" textlink="">
          <xdr:nvSpPr>
            <xdr:cNvPr id="43" name="TextBox 2">
              <a:extLst>
                <a:ext uri="{FF2B5EF4-FFF2-40B4-BE49-F238E27FC236}">
                  <a16:creationId xmlns:a16="http://schemas.microsoft.com/office/drawing/2014/main" id="{D830350E-0E85-4AE0-B82D-54F0996A7CAA}"/>
                </a:ext>
              </a:extLst>
            </xdr:cNvPr>
            <xdr:cNvSpPr txBox="1"/>
          </xdr:nvSpPr>
          <xdr:spPr>
            <a:xfrm>
              <a:off x="2653991" y="1951463"/>
              <a:ext cx="3412273" cy="40011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2000" b="1"/>
                <a:t>Doe, Jane</a:t>
              </a:r>
            </a:p>
          </xdr:txBody>
        </xdr:sp>
        <xdr:sp macro="" textlink="">
          <xdr:nvSpPr>
            <xdr:cNvPr id="44" name="TextBox 3">
              <a:extLst>
                <a:ext uri="{FF2B5EF4-FFF2-40B4-BE49-F238E27FC236}">
                  <a16:creationId xmlns:a16="http://schemas.microsoft.com/office/drawing/2014/main" id="{B26EAFAC-01FB-4DFE-A3FC-55C61C55A80B}"/>
                </a:ext>
              </a:extLst>
            </xdr:cNvPr>
            <xdr:cNvSpPr txBox="1"/>
          </xdr:nvSpPr>
          <xdr:spPr>
            <a:xfrm>
              <a:off x="6880301" y="2004543"/>
              <a:ext cx="1460811" cy="33855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600"/>
                <a:t>3,110     . 00</a:t>
              </a:r>
            </a:p>
          </xdr:txBody>
        </xdr:sp>
        <xdr:sp macro="" textlink="">
          <xdr:nvSpPr>
            <xdr:cNvPr id="45" name="TextBox 4">
              <a:extLst>
                <a:ext uri="{FF2B5EF4-FFF2-40B4-BE49-F238E27FC236}">
                  <a16:creationId xmlns:a16="http://schemas.microsoft.com/office/drawing/2014/main" id="{7DAFD620-9C3E-4358-A93F-904BB98C31B6}"/>
                </a:ext>
              </a:extLst>
            </xdr:cNvPr>
            <xdr:cNvSpPr txBox="1"/>
          </xdr:nvSpPr>
          <xdr:spPr>
            <a:xfrm>
              <a:off x="6735337" y="1538868"/>
              <a:ext cx="1616928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05/01/2017</a:t>
              </a:r>
            </a:p>
          </xdr:txBody>
        </xdr:sp>
        <xdr:sp macro="" textlink="">
          <xdr:nvSpPr>
            <xdr:cNvPr id="46" name="TextBox 5">
              <a:extLst>
                <a:ext uri="{FF2B5EF4-FFF2-40B4-BE49-F238E27FC236}">
                  <a16:creationId xmlns:a16="http://schemas.microsoft.com/office/drawing/2014/main" id="{D2B8AFF9-E845-49C3-824B-6D97C1C57947}"/>
                </a:ext>
              </a:extLst>
            </xdr:cNvPr>
            <xdr:cNvSpPr txBox="1"/>
          </xdr:nvSpPr>
          <xdr:spPr>
            <a:xfrm>
              <a:off x="2007220" y="2587083"/>
              <a:ext cx="5508702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b="1"/>
                <a:t>ESL Course</a:t>
              </a:r>
              <a:r>
                <a:rPr lang="en-US"/>
                <a:t> (05/18/2017 – 11/17/2017)</a:t>
              </a:r>
            </a:p>
          </xdr:txBody>
        </xdr:sp>
        <xdr:sp macro="" textlink="">
          <xdr:nvSpPr>
            <xdr:cNvPr id="47" name="TextBox 6">
              <a:extLst>
                <a:ext uri="{FF2B5EF4-FFF2-40B4-BE49-F238E27FC236}">
                  <a16:creationId xmlns:a16="http://schemas.microsoft.com/office/drawing/2014/main" id="{2E6C27F2-1D3C-4F71-8577-FDE0A0D4443E}"/>
                </a:ext>
              </a:extLst>
            </xdr:cNvPr>
            <xdr:cNvSpPr txBox="1"/>
          </xdr:nvSpPr>
          <xdr:spPr>
            <a:xfrm>
              <a:off x="3044284" y="3445729"/>
              <a:ext cx="568712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/>
                <a:t>0</a:t>
              </a:r>
            </a:p>
          </xdr:txBody>
        </xdr:sp>
      </xdr:grpSp>
      <xdr:sp macro="" textlink="">
        <xdr:nvSpPr>
          <xdr:cNvPr id="39" name="Rectangle: Rounded Corners 38">
            <a:extLst>
              <a:ext uri="{FF2B5EF4-FFF2-40B4-BE49-F238E27FC236}">
                <a16:creationId xmlns:a16="http://schemas.microsoft.com/office/drawing/2014/main" id="{A57D3D40-5DCC-4F6A-901B-674ADE9EB018}"/>
              </a:ext>
            </a:extLst>
          </xdr:cNvPr>
          <xdr:cNvSpPr/>
        </xdr:nvSpPr>
        <xdr:spPr>
          <a:xfrm>
            <a:off x="3189249" y="2599321"/>
            <a:ext cx="1159727" cy="303540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cxnSp macro="">
        <xdr:nvCxnSpPr>
          <xdr:cNvPr id="40" name="Straight Arrow Connector 39">
            <a:extLst>
              <a:ext uri="{FF2B5EF4-FFF2-40B4-BE49-F238E27FC236}">
                <a16:creationId xmlns:a16="http://schemas.microsoft.com/office/drawing/2014/main" id="{04270163-491A-4276-A161-66BF07CF954C}"/>
              </a:ext>
            </a:extLst>
          </xdr:cNvPr>
          <xdr:cNvCxnSpPr>
            <a:cxnSpLocks/>
          </xdr:cNvCxnSpPr>
        </xdr:nvCxnSpPr>
        <xdr:spPr>
          <a:xfrm flipH="1" flipV="1">
            <a:off x="4181708" y="2902860"/>
            <a:ext cx="680224" cy="286068"/>
          </a:xfrm>
          <a:prstGeom prst="straightConnector1">
            <a:avLst/>
          </a:prstGeom>
          <a:ln>
            <a:tailEnd type="triangle"/>
          </a:ln>
        </xdr:spPr>
        <xdr:style>
          <a:lnRef idx="3">
            <a:schemeClr val="accent1"/>
          </a:lnRef>
          <a:fillRef idx="0">
            <a:schemeClr val="accent1"/>
          </a:fillRef>
          <a:effectRef idx="2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" name="TextBox 12">
            <a:extLst>
              <a:ext uri="{FF2B5EF4-FFF2-40B4-BE49-F238E27FC236}">
                <a16:creationId xmlns:a16="http://schemas.microsoft.com/office/drawing/2014/main" id="{C1BEC5E7-AB46-420B-905B-52D1A52829E8}"/>
              </a:ext>
            </a:extLst>
          </xdr:cNvPr>
          <xdr:cNvSpPr txBox="1"/>
        </xdr:nvSpPr>
        <xdr:spPr>
          <a:xfrm>
            <a:off x="4806177" y="2993621"/>
            <a:ext cx="2364058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600" b="1"/>
              <a:t>Date payment starts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9"/>
  <sheetViews>
    <sheetView tabSelected="1" workbookViewId="0">
      <selection activeCell="G10" sqref="G10"/>
    </sheetView>
  </sheetViews>
  <sheetFormatPr defaultRowHeight="15"/>
  <cols>
    <col min="2" max="2" width="103.7109375" bestFit="1" customWidth="1"/>
  </cols>
  <sheetData>
    <row r="2" spans="2:7" ht="15.75" thickBot="1"/>
    <row r="3" spans="2:7" ht="15.75">
      <c r="B3" s="16" t="s">
        <v>30</v>
      </c>
      <c r="C3" s="17"/>
      <c r="D3" s="17"/>
      <c r="E3" s="17"/>
      <c r="F3" s="17"/>
      <c r="G3" s="18"/>
    </row>
    <row r="4" spans="2:7">
      <c r="B4" s="19" t="s">
        <v>24</v>
      </c>
      <c r="C4" s="20"/>
      <c r="D4" s="20"/>
      <c r="E4" s="20"/>
      <c r="F4" s="20"/>
      <c r="G4" s="21"/>
    </row>
    <row r="5" spans="2:7">
      <c r="B5" s="22" t="s">
        <v>29</v>
      </c>
      <c r="C5" s="23"/>
      <c r="D5" s="23"/>
      <c r="E5" s="23"/>
      <c r="F5" s="23"/>
      <c r="G5" s="24"/>
    </row>
    <row r="6" spans="2:7" ht="15.75" thickBot="1">
      <c r="B6" s="25" t="s">
        <v>31</v>
      </c>
      <c r="C6" s="26"/>
      <c r="D6" s="26"/>
      <c r="E6" s="26"/>
      <c r="F6" s="26"/>
      <c r="G6" s="27"/>
    </row>
    <row r="7" spans="2:7" ht="15.75">
      <c r="B7" s="15" t="s">
        <v>25</v>
      </c>
    </row>
    <row r="9" spans="2:7">
      <c r="B9" t="s">
        <v>26</v>
      </c>
    </row>
    <row r="38" spans="2:2">
      <c r="B38" t="s">
        <v>27</v>
      </c>
    </row>
    <row r="39" spans="2:2">
      <c r="B39" t="s">
        <v>28</v>
      </c>
    </row>
  </sheetData>
  <mergeCells count="4">
    <mergeCell ref="B3:G3"/>
    <mergeCell ref="B4:G4"/>
    <mergeCell ref="B5:G5"/>
    <mergeCell ref="B6:G6"/>
  </mergeCells>
  <phoneticPr fontId="3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B4" sqref="B4"/>
    </sheetView>
  </sheetViews>
  <sheetFormatPr defaultRowHeight="15"/>
  <cols>
    <col min="1" max="1" width="19.140625" bestFit="1" customWidth="1"/>
    <col min="2" max="2" width="10.7109375" customWidth="1"/>
    <col min="3" max="3" width="10.42578125" customWidth="1"/>
    <col min="4" max="5" width="10.42578125" bestFit="1" customWidth="1"/>
    <col min="6" max="6" width="9.5703125" customWidth="1"/>
    <col min="7" max="7" width="9.7109375" customWidth="1"/>
    <col min="8" max="8" width="9.42578125" customWidth="1"/>
    <col min="9" max="9" width="10.7109375" customWidth="1"/>
    <col min="10" max="10" width="11.140625" customWidth="1"/>
    <col min="11" max="11" width="10.7109375" customWidth="1"/>
    <col min="12" max="13" width="10.5703125" customWidth="1"/>
    <col min="16" max="16" width="10.5703125" hidden="1" customWidth="1"/>
  </cols>
  <sheetData>
    <row r="1" spans="1:16" ht="15.75" thickBot="1"/>
    <row r="2" spans="1:16" ht="15.75" thickBot="1">
      <c r="A2" t="s">
        <v>0</v>
      </c>
      <c r="B2" t="s">
        <v>21</v>
      </c>
      <c r="C2" s="28"/>
      <c r="D2" s="29"/>
    </row>
    <row r="3" spans="1:16" ht="15.75" thickBot="1"/>
    <row r="4" spans="1:16" ht="15.75" thickBot="1">
      <c r="A4" t="s">
        <v>1</v>
      </c>
      <c r="B4" s="12"/>
    </row>
    <row r="5" spans="1:16" ht="15.75" thickBot="1">
      <c r="P5" s="14">
        <v>710</v>
      </c>
    </row>
    <row r="6" spans="1:16" ht="15.75" thickBot="1">
      <c r="A6" t="s">
        <v>23</v>
      </c>
      <c r="B6" s="13"/>
      <c r="C6" s="3">
        <f>B6+27</f>
        <v>27</v>
      </c>
      <c r="D6" s="1">
        <f>C6+1</f>
        <v>28</v>
      </c>
      <c r="E6" s="1">
        <f>C6+28</f>
        <v>55</v>
      </c>
      <c r="F6" s="4">
        <f>E6+1</f>
        <v>56</v>
      </c>
      <c r="G6" s="1">
        <f>E6+28</f>
        <v>83</v>
      </c>
      <c r="H6" s="4">
        <f>G6+1</f>
        <v>84</v>
      </c>
      <c r="I6" s="1">
        <f>G6+28</f>
        <v>111</v>
      </c>
      <c r="J6" s="4">
        <f>I6+1</f>
        <v>112</v>
      </c>
      <c r="K6" s="1">
        <f>I6+28</f>
        <v>139</v>
      </c>
      <c r="L6" s="4">
        <f>K6+1</f>
        <v>140</v>
      </c>
      <c r="M6" s="1">
        <f>K6+28</f>
        <v>167</v>
      </c>
      <c r="N6" s="2"/>
      <c r="P6" s="14">
        <v>1300</v>
      </c>
    </row>
    <row r="7" spans="1:16">
      <c r="B7" s="7" t="s">
        <v>13</v>
      </c>
      <c r="C7" s="8"/>
      <c r="D7" s="9" t="s">
        <v>14</v>
      </c>
      <c r="E7" s="9"/>
      <c r="F7" s="7" t="s">
        <v>15</v>
      </c>
      <c r="G7" s="9"/>
      <c r="H7" s="7" t="s">
        <v>16</v>
      </c>
      <c r="I7" s="9"/>
      <c r="J7" s="7" t="s">
        <v>17</v>
      </c>
      <c r="K7" s="9"/>
      <c r="L7" s="7" t="s">
        <v>18</v>
      </c>
      <c r="M7" s="5"/>
      <c r="N7" s="2"/>
      <c r="P7" s="14">
        <f>710+1300</f>
        <v>2010</v>
      </c>
    </row>
    <row r="8" spans="1:16">
      <c r="B8" s="2"/>
      <c r="C8" s="11"/>
      <c r="F8" s="2"/>
      <c r="H8" s="2"/>
      <c r="J8" s="2"/>
      <c r="L8" s="2"/>
      <c r="N8" s="2"/>
      <c r="P8" s="14">
        <v>2330</v>
      </c>
    </row>
    <row r="9" spans="1:16">
      <c r="P9" s="14">
        <v>3110</v>
      </c>
    </row>
    <row r="10" spans="1:16">
      <c r="A10" t="s">
        <v>7</v>
      </c>
      <c r="B10" t="s">
        <v>4</v>
      </c>
      <c r="D10" t="s">
        <v>2</v>
      </c>
    </row>
    <row r="11" spans="1:16">
      <c r="A11" t="s">
        <v>8</v>
      </c>
      <c r="B11" s="6">
        <f>B19</f>
        <v>710</v>
      </c>
      <c r="C11" s="6"/>
      <c r="D11" s="6">
        <f>IF(($B$4-B11)&gt;0,$B$4-B11,0)</f>
        <v>0</v>
      </c>
    </row>
    <row r="12" spans="1:16">
      <c r="A12" t="s">
        <v>9</v>
      </c>
      <c r="B12" s="6">
        <f>B20</f>
        <v>1300</v>
      </c>
      <c r="C12" s="6"/>
      <c r="D12" s="6">
        <f>IF(($B$4-B12)&gt;0,$B$4-B12,0)</f>
        <v>0</v>
      </c>
      <c r="F12" s="10"/>
    </row>
    <row r="13" spans="1:16">
      <c r="A13" t="s">
        <v>10</v>
      </c>
      <c r="B13" s="6">
        <f>B19+B20</f>
        <v>2010</v>
      </c>
      <c r="C13" s="6"/>
      <c r="D13" s="6">
        <f t="shared" ref="D13:D16" si="0">IF(($B$4-B13)&gt;0,$B$4-B13,0)</f>
        <v>0</v>
      </c>
    </row>
    <row r="14" spans="1:16">
      <c r="A14" t="s">
        <v>11</v>
      </c>
      <c r="B14" s="6">
        <f>B21</f>
        <v>2330</v>
      </c>
      <c r="C14" s="6"/>
      <c r="D14" s="6">
        <f t="shared" si="0"/>
        <v>0</v>
      </c>
    </row>
    <row r="15" spans="1:16">
      <c r="A15" t="s">
        <v>12</v>
      </c>
      <c r="B15" s="6">
        <f>B14+B19</f>
        <v>3040</v>
      </c>
      <c r="C15" s="6"/>
      <c r="D15" s="6">
        <f t="shared" si="0"/>
        <v>0</v>
      </c>
    </row>
    <row r="16" spans="1:16">
      <c r="A16" t="s">
        <v>22</v>
      </c>
      <c r="B16" s="6">
        <f>B22</f>
        <v>3110</v>
      </c>
      <c r="C16" s="6"/>
      <c r="D16" s="6">
        <f t="shared" si="0"/>
        <v>0</v>
      </c>
    </row>
    <row r="17" spans="1:4">
      <c r="B17" s="6"/>
      <c r="C17" s="6"/>
      <c r="D17" s="6"/>
    </row>
    <row r="18" spans="1:4">
      <c r="A18" t="s">
        <v>19</v>
      </c>
      <c r="B18" s="6"/>
      <c r="C18" s="6"/>
      <c r="D18" s="6"/>
    </row>
    <row r="19" spans="1:4">
      <c r="A19" t="s">
        <v>3</v>
      </c>
      <c r="B19" s="6">
        <v>710</v>
      </c>
      <c r="C19" s="6"/>
      <c r="D19" s="6"/>
    </row>
    <row r="20" spans="1:4">
      <c r="A20" t="s">
        <v>5</v>
      </c>
      <c r="B20" s="6">
        <v>1300</v>
      </c>
      <c r="C20" s="6"/>
      <c r="D20" s="6"/>
    </row>
    <row r="21" spans="1:4">
      <c r="A21" t="s">
        <v>6</v>
      </c>
      <c r="B21" s="6">
        <v>2330</v>
      </c>
      <c r="C21" s="6"/>
      <c r="D21" s="6"/>
    </row>
    <row r="22" spans="1:4">
      <c r="A22" t="s">
        <v>20</v>
      </c>
      <c r="B22" s="6">
        <v>3110</v>
      </c>
    </row>
  </sheetData>
  <sheetProtection algorithmName="SHA-512" hashValue="VeINt5w0ZN7p9WCOVpa9se9I8zPEtX7K6ebaaDq/yDGz66t2iiXaVDuLfG4B5Mcl16oQk2PKVs4w10SN+Ljnxw==" saltValue="GHZylcrYOS/vzsxpEVgzuw==" spinCount="100000" sheet="1" objects="1" scenarios="1" selectLockedCells="1"/>
  <mergeCells count="1">
    <mergeCell ref="C2:D2"/>
  </mergeCells>
  <phoneticPr fontId="3"/>
  <dataValidations count="1">
    <dataValidation type="list" allowBlank="1" showInputMessage="1" showErrorMessage="1" sqref="B4">
      <formula1>$P$5:$P$9</formula1>
    </dataValidation>
  </dataValidations>
  <pageMargins left="0.45" right="0.45" top="0.5" bottom="0.75" header="0.3" footer="0.3"/>
  <pageSetup scale="8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Instructions</vt:lpstr>
      <vt:lpstr>Refund Calculation</vt:lpstr>
      <vt:lpstr>Sheet3</vt:lpstr>
      <vt:lpstr>'Refund Calculation'!Print_Area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Karen</cp:lastModifiedBy>
  <cp:lastPrinted>2017-03-01T21:50:45Z</cp:lastPrinted>
  <dcterms:created xsi:type="dcterms:W3CDTF">2011-02-11T21:45:11Z</dcterms:created>
  <dcterms:modified xsi:type="dcterms:W3CDTF">2017-06-08T21:55:46Z</dcterms:modified>
</cp:coreProperties>
</file>